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WanderdeGroot\Downloads\"/>
    </mc:Choice>
  </mc:AlternateContent>
  <xr:revisionPtr revIDLastSave="0" documentId="8_{836F20EA-238F-4702-B3A1-BB0642FF1907}" xr6:coauthVersionLast="47" xr6:coauthVersionMax="47" xr10:uidLastSave="{00000000-0000-0000-0000-000000000000}"/>
  <bookViews>
    <workbookView xWindow="-108" yWindow="-108" windowWidth="30936" windowHeight="16776"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 l="1"/>
  <c r="C34" i="1"/>
  <c r="D33" i="1" l="1"/>
  <c r="F24" i="1"/>
  <c r="D34" i="1"/>
  <c r="F61" i="1"/>
  <c r="F62" i="1"/>
  <c r="F63" i="1" l="1"/>
  <c r="F52" i="1" l="1"/>
  <c r="F33" i="1"/>
  <c r="F53" i="1"/>
  <c r="F34" i="1"/>
  <c r="F64" i="1"/>
  <c r="F54" i="1" l="1"/>
  <c r="F35" i="1"/>
  <c r="F22" i="1"/>
  <c r="C25" i="1" l="1"/>
  <c r="F23" i="1"/>
  <c r="F27" i="1" s="1"/>
  <c r="D39" i="1" s="1"/>
  <c r="D56" i="1" l="1"/>
  <c r="F39" i="1"/>
  <c r="F40" i="1" l="1"/>
  <c r="F56" i="1"/>
  <c r="F69" i="1" s="1"/>
  <c r="F70" i="1" s="1"/>
  <c r="F36" i="1"/>
  <c r="F55" i="1"/>
  <c r="F67" i="1"/>
  <c r="A76" i="1" s="1"/>
  <c r="B72" i="1" s="1"/>
  <c r="F57" i="1" l="1"/>
  <c r="F68" i="1"/>
</calcChain>
</file>

<file path=xl/sharedStrings.xml><?xml version="1.0" encoding="utf-8"?>
<sst xmlns="http://schemas.openxmlformats.org/spreadsheetml/2006/main" count="85" uniqueCount="69">
  <si>
    <t>aantal dd</t>
  </si>
  <si>
    <t>dd scholing</t>
  </si>
  <si>
    <t>aantal dagen</t>
  </si>
  <si>
    <t>richtbedrag</t>
  </si>
  <si>
    <t>budget</t>
  </si>
  <si>
    <t>totaal maatwerk</t>
  </si>
  <si>
    <t>totaal open</t>
  </si>
  <si>
    <t>indien btw belast</t>
  </si>
  <si>
    <t>Totaal aantal dagdelen scholing waar de OR en haar commissies minimaal recht op heeft</t>
  </si>
  <si>
    <t>accommodatiekosten</t>
  </si>
  <si>
    <t>inclusief</t>
  </si>
  <si>
    <t>exclusief</t>
  </si>
  <si>
    <t>aantal</t>
  </si>
  <si>
    <t>voor de OR</t>
  </si>
  <si>
    <t>voor de commissies</t>
  </si>
  <si>
    <t>aantal mzo</t>
  </si>
  <si>
    <t>a. indien alle dagdelen worden besteed aan maatwerkopleidingen bedraagt het minimale budget</t>
  </si>
  <si>
    <t>Het budget is afhankelijk van de gekozen scholingsvorm: maatwerk opleidingen of opleidingen met open inschrijving</t>
  </si>
  <si>
    <t>De meeste OR-en kiezen voor een mengvorm van deze twee; het budget ligt in dat geval tussen de uitersten in</t>
  </si>
  <si>
    <t>dagdelen</t>
  </si>
  <si>
    <t>prijs/dagdeel</t>
  </si>
  <si>
    <t>2 Berekening aantal dagdelen</t>
  </si>
  <si>
    <t>Hoeveel leden telt uw OR (vacante zetels niet meegeteld)</t>
  </si>
  <si>
    <t>1. Basisgegevens</t>
  </si>
  <si>
    <t>leden</t>
  </si>
  <si>
    <t>Het aantal unieke commissie-leden bedraagt</t>
  </si>
  <si>
    <t>3. Minimaal wettelijk scholingsbudget</t>
  </si>
  <si>
    <t>totaal maatwerk + open</t>
  </si>
  <si>
    <t>totaal aantal dagdelen</t>
  </si>
  <si>
    <t>A. Bepaal uw 'redelijke' scholingsbudget</t>
  </si>
  <si>
    <t xml:space="preserve">Op basis van de in artikel 18 WOR genoemde minimaal aantal scholingsdagen heeft de SER deze dagen doorvertaald naar aantal scholingsdagdelen. </t>
  </si>
  <si>
    <t>Vermenigvuldigt u deze dagdelen met de richtprijzen van de SER per dagdeel opleiding, dan leidt dit tot een 'redelijk' scholingsbudget.</t>
  </si>
  <si>
    <t>1. Benodigd budget voor maatwerk</t>
  </si>
  <si>
    <t>2. Benodigd budget voor open inschrijving</t>
  </si>
  <si>
    <t>beoogd</t>
  </si>
  <si>
    <t>Totaal beoogd opleidingsbudget</t>
  </si>
  <si>
    <t>Welk bedrag wilt u reserveren voor accommodatiekosten?</t>
  </si>
  <si>
    <t>C. Is uw beoogd opleidingsbudget volgens de normen 'redelijk'</t>
  </si>
  <si>
    <t>Zolang uw werkelijke budget lager ligt dan deze 'redelijkerwijs noodzakelijke kosten' heeft, zal een beroep bij de bedrijfscommissie naar verwachting succesvol zijn.</t>
  </si>
  <si>
    <t>Hoeveel officieel ingestelde commissies telt uw OR (bv VGWM/arbo, Financiën, Sociaal beleid, Onderdeelcommissie, tijdelijke commissie)</t>
  </si>
  <si>
    <t>LET OP: Er is geen richtlijn voor het bedrag dat u moet reserveren voor accommodatiekosten. De kosten lopen flink uiteen:</t>
  </si>
  <si>
    <t>b. indien alle dagdelen worden besteed aan opleidingen met open inschrijvingen bedraagt het minimale budget</t>
  </si>
  <si>
    <t>B. Bepaal uw beoogde opleidingsbudget</t>
  </si>
  <si>
    <t>LET OP: Indien het aantal deelnemers aan een OR-maatwerktraining hoger is dan 12, verdubbelt het tarief ivm de inzet van een extra trainer.</t>
  </si>
  <si>
    <t>LET OP: Accommodatiekosten zijn bij open inschrijvingen opgenomen in de genoemde richtbedragen</t>
  </si>
  <si>
    <t>Instructie: U vult alleen de lichtblauw gearceerde velden in. De rest wordt automatisch voor u uitgerekend.</t>
  </si>
  <si>
    <t>Heeft u ook weleens discussie met uw bestuurder over de hoogte van het scholingsbudget van de OR?</t>
  </si>
  <si>
    <t>Met dit model rekent u eenvoudig uit wat voor uw OR het minimale scholingsbudget is én wat het budget is dat u denkt nodig te hebben.</t>
  </si>
  <si>
    <t>Bij open inschrijving trainingen zijn de accommodatiekosten verwerkt in de dagdeeltarieven.</t>
  </si>
  <si>
    <t>De genoemde prijzen zijn exclusief btw of met 0% btw. Indien een opleidingsinstituut toch btw-plichtig is, geldt de prijs 'indien btw belast'.</t>
  </si>
  <si>
    <t>Voor het scholen van de OR, kunt u denken aan maatwerktrainingen, waarbij u met de hele OR en/of een hele commissie op cursus gaat, ofwel bij u op kantoor of extern.</t>
  </si>
  <si>
    <t>Maatwerktrainingen zijn bijvoorbeeld zeer geschikt voor teambuilding, visievorming, strategie en beleid.</t>
  </si>
  <si>
    <t xml:space="preserve">Voor het verbeteren van individuele kennis en/of vaardigheden zijn open inschrijvingstrainingen zeer geschikt. </t>
  </si>
  <si>
    <t>Bij zo'n training nemen één of meerdere OR-leden deel in een grotere groep cursisten uit andere organisaties. Kosten voor accommodatie zijn hier opgenomen in het dagdeeltarief.</t>
  </si>
  <si>
    <t>Kosten voor studiemateriaal is opgenomen in de dagdeeltarieven. Accommodatiekosten bij maatwerk zijn buiten budgetair opgenomen.</t>
  </si>
  <si>
    <t>LET OP: In de bepaling of uw beoogd opleidingsbudget redelijk is, zijn de accommodatiekosten maatwerk niet meegenomen aangezien deze sterk kunnen variëren.</t>
  </si>
  <si>
    <t>accomodatiekosten</t>
  </si>
  <si>
    <t>Hoeveel dagdelen scholing wilt u besteden aan gezamenlijke scholing voor de gehele OR in de vorm van maatwerk en welk bedrag wilt u besteden per dagdeel?</t>
  </si>
  <si>
    <t>Hoeveel dagdelen scholing wilt u in totaal besteden aan scholing voor alle commissies in de vorm van maatwerk en welk bedrag wilt u besteden per dagdeel?</t>
  </si>
  <si>
    <t>Hoeveel dagdelen wilt u besteden aan individuele opleidingen via open inschrijving voor OR-leden en welk bedrag wilt u besteden per dagdeel?</t>
  </si>
  <si>
    <t>Hoeveel dagdelen wilt u besteden aan individuele opleidingen via open inschrijving voor commissie-leden en welk bedrag wilt u besteden per dagdeel?</t>
  </si>
  <si>
    <t>Hoeveel OR-leden daarvan zijn ook lid van een OR-commissie, waarbij iemand die in meerdere commissies zit slechts telt voor 1?</t>
  </si>
  <si>
    <t>Hoeveel niet-OR-leden zijn verder nog lid van een OR-commissie, waarbij iemand die in meerdere commissies zit slechts telt voor 1 ?</t>
  </si>
  <si>
    <t>Hoeveel OR-leden daarvan zijn geen lid van een OR-commissie?</t>
  </si>
  <si>
    <t>Indien extern, vergeet dan niet om accommodatiekosten mee te tellen. De prijs per dagdeel per persoon kunt u zelf invullen (gemiddeld € 45).</t>
  </si>
  <si>
    <t xml:space="preserve">van € 0 bij het intern organiseren van een training tot honderden euro's per persoon bij een meerdaagse externe training, inclusief overnachting. </t>
  </si>
  <si>
    <t>Onze ervaring is dat u gemiddeld rekening moet houden met € 45 per dagdeel per persoon bij een extern georganiseerde training, excl. eventuele overnachting en diner.</t>
  </si>
  <si>
    <t>© 2022 Performa Uitgeverij BV. Alle rechten voorbehouden. Zonder voorafgaande schriftelijke toestemming van Performa is het de gebruiker van Performa OR niet toegestaan de producten en/of informatiediensten die op de website of in de nieuwsbrief van Performa OR worden aangeboden te verveelvoudigen of openbaar te maken. 
Performa OR is een product van Performa Uitgeverij BV. Performa accepteert geen enkele aansprakelijkheid voor schade ontstaan door het gebruik van informatie uit Performa OR.
Op alle geleverde producten en diensten zijn de algemene leveringsvoorwaarden van Performa Uitgeverij BV van toepassing, zoals gedeponeerd bij de Kamer van Koophandel.</t>
  </si>
  <si>
    <t>Modelberekening scholingsbudget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</si>
</sst>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11"/>
      <color theme="2" tint="-0.49998474074526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
      <patternFill patternType="solid">
        <fgColor theme="6" tint="0.39997558519241921"/>
        <bgColor indexed="64"/>
      </patternFill>
    </fill>
  </fills>
  <borders count="1">
    <border>
      <left/>
      <right/>
      <top/>
      <bottom/>
      <diagonal/>
    </border>
  </borders>
  <cellStyleXfs count="1">
    <xf numFmtId="0" fontId="0" fillId="0" borderId="0"/>
  </cellStyleXfs>
  <cellXfs count="25">
    <xf numFmtId="0" fontId="0" fillId="0" borderId="0" xfId="0"/>
    <xf numFmtId="3" fontId="0" fillId="2" borderId="0" xfId="0" applyNumberFormat="1" applyFill="1" applyProtection="1">
      <protection locked="0"/>
    </xf>
    <xf numFmtId="0" fontId="0" fillId="2" borderId="0" xfId="0" applyFill="1" applyProtection="1">
      <protection locked="0"/>
    </xf>
    <xf numFmtId="0" fontId="5" fillId="0" borderId="0" xfId="0" applyFont="1" applyProtection="1">
      <protection hidden="1"/>
    </xf>
    <xf numFmtId="0" fontId="6" fillId="0" borderId="0" xfId="0" applyFont="1" applyProtection="1">
      <protection hidden="1"/>
    </xf>
    <xf numFmtId="0" fontId="0" fillId="0" borderId="0" xfId="0" applyProtection="1">
      <protection hidden="1"/>
    </xf>
    <xf numFmtId="0" fontId="3" fillId="0" borderId="0" xfId="0" applyFont="1" applyProtection="1">
      <protection hidden="1"/>
    </xf>
    <xf numFmtId="0" fontId="4" fillId="0" borderId="0" xfId="0" applyFont="1" applyProtection="1">
      <protection hidden="1"/>
    </xf>
    <xf numFmtId="0" fontId="1" fillId="0" borderId="0" xfId="0" applyFont="1" applyProtection="1">
      <protection hidden="1"/>
    </xf>
    <xf numFmtId="3" fontId="0" fillId="0" borderId="0" xfId="0" applyNumberFormat="1" applyProtection="1">
      <protection hidden="1"/>
    </xf>
    <xf numFmtId="3" fontId="1" fillId="0" borderId="0" xfId="0" applyNumberFormat="1" applyFont="1" applyProtection="1">
      <protection hidden="1"/>
    </xf>
    <xf numFmtId="3" fontId="1" fillId="4" borderId="0" xfId="0" applyNumberFormat="1" applyFont="1" applyFill="1" applyProtection="1">
      <protection hidden="1"/>
    </xf>
    <xf numFmtId="3" fontId="4" fillId="0" borderId="0" xfId="0" applyNumberFormat="1" applyFont="1" applyProtection="1">
      <protection hidden="1"/>
    </xf>
    <xf numFmtId="3" fontId="0" fillId="3" borderId="0" xfId="0" applyNumberFormat="1" applyFill="1" applyProtection="1">
      <protection hidden="1"/>
    </xf>
    <xf numFmtId="0" fontId="8" fillId="0" borderId="0" xfId="0" applyFont="1" applyProtection="1">
      <protection hidden="1"/>
    </xf>
    <xf numFmtId="0" fontId="9" fillId="0" borderId="0" xfId="0" applyFont="1" applyProtection="1">
      <protection hidden="1"/>
    </xf>
    <xf numFmtId="3" fontId="8" fillId="0" borderId="0" xfId="0" applyNumberFormat="1" applyFont="1" applyProtection="1">
      <protection hidden="1"/>
    </xf>
    <xf numFmtId="3" fontId="9" fillId="0" borderId="0" xfId="0" applyNumberFormat="1" applyFont="1" applyProtection="1">
      <protection hidden="1"/>
    </xf>
    <xf numFmtId="0" fontId="2" fillId="0" borderId="0" xfId="0" applyFont="1" applyProtection="1">
      <protection hidden="1"/>
    </xf>
    <xf numFmtId="0" fontId="7" fillId="0" borderId="0" xfId="0" applyFont="1" applyProtection="1">
      <protection hidden="1"/>
    </xf>
    <xf numFmtId="0" fontId="8" fillId="0" borderId="0" xfId="0" applyFont="1" applyAlignment="1" applyProtection="1">
      <alignment vertical="top" wrapText="1"/>
      <protection hidden="1"/>
    </xf>
    <xf numFmtId="0" fontId="4" fillId="0" borderId="0" xfId="0" applyFont="1" applyAlignment="1" applyProtection="1">
      <alignment vertical="top" wrapText="1"/>
      <protection hidden="1"/>
    </xf>
    <xf numFmtId="0" fontId="7" fillId="0" borderId="0" xfId="0" applyFont="1" applyAlignment="1" applyProtection="1">
      <alignment vertical="top" wrapText="1" shrinkToFit="1"/>
      <protection hidden="1"/>
    </xf>
    <xf numFmtId="0" fontId="0" fillId="0" borderId="0" xfId="0" applyAlignment="1">
      <alignment vertical="top" wrapText="1"/>
    </xf>
    <xf numFmtId="0" fontId="7" fillId="0" borderId="0" xfId="0" applyFont="1" applyAlignment="1">
      <alignment vertical="top" wrapText="1" shrinkToFit="1"/>
    </xf>
  </cellXfs>
  <cellStyles count="1">
    <cellStyle name="Standaard" xfId="0" builtinId="0"/>
  </cellStyles>
  <dxfs count="9">
    <dxf>
      <font>
        <color rgb="FF006100"/>
      </font>
      <fill>
        <patternFill>
          <bgColor theme="9" tint="0.59996337778862885"/>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152400</xdr:colOff>
      <xdr:row>4</xdr:row>
      <xdr:rowOff>16553</xdr:rowOff>
    </xdr:to>
    <xdr:pic>
      <xdr:nvPicPr>
        <xdr:cNvPr id="3" name="Afbeelding 2">
          <a:extLst>
            <a:ext uri="{FF2B5EF4-FFF2-40B4-BE49-F238E27FC236}">
              <a16:creationId xmlns:a16="http://schemas.microsoft.com/office/drawing/2014/main" id="{2CEBF7D5-4FE1-4AFC-9C27-A460741FD63D}"/>
            </a:ext>
          </a:extLst>
        </xdr:cNvPr>
        <xdr:cNvPicPr>
          <a:picLocks noChangeAspect="1"/>
        </xdr:cNvPicPr>
      </xdr:nvPicPr>
      <xdr:blipFill>
        <a:blip xmlns:r="http://schemas.openxmlformats.org/officeDocument/2006/relationships" r:embed="rId1"/>
        <a:stretch>
          <a:fillRect/>
        </a:stretch>
      </xdr:blipFill>
      <xdr:spPr>
        <a:xfrm>
          <a:off x="10197548" y="0"/>
          <a:ext cx="2941982" cy="871318"/>
        </a:xfrm>
        <a:prstGeom prst="rect">
          <a:avLst/>
        </a:prstGeom>
      </xdr:spPr>
    </xdr:pic>
    <xdr:clientData/>
  </xdr:twoCellAnchor>
  <xdr:twoCellAnchor editAs="oneCell">
    <xdr:from>
      <xdr:col>1</xdr:col>
      <xdr:colOff>0</xdr:colOff>
      <xdr:row>0</xdr:row>
      <xdr:rowOff>0</xdr:rowOff>
    </xdr:from>
    <xdr:to>
      <xdr:col>3</xdr:col>
      <xdr:colOff>735496</xdr:colOff>
      <xdr:row>4</xdr:row>
      <xdr:rowOff>159026</xdr:rowOff>
    </xdr:to>
    <xdr:pic>
      <xdr:nvPicPr>
        <xdr:cNvPr id="4" name="Afbeelding 3">
          <a:extLst>
            <a:ext uri="{FF2B5EF4-FFF2-40B4-BE49-F238E27FC236}">
              <a16:creationId xmlns:a16="http://schemas.microsoft.com/office/drawing/2014/main" id="{32C63899-9FF3-405E-B583-162E6FE84A71}"/>
            </a:ext>
          </a:extLst>
        </xdr:cNvPr>
        <xdr:cNvPicPr>
          <a:picLocks noChangeAspect="1"/>
        </xdr:cNvPicPr>
      </xdr:nvPicPr>
      <xdr:blipFill>
        <a:blip xmlns:r="http://schemas.openxmlformats.org/officeDocument/2006/relationships" r:embed="rId2"/>
        <a:stretch>
          <a:fillRect/>
        </a:stretch>
      </xdr:blipFill>
      <xdr:spPr>
        <a:xfrm>
          <a:off x="10197548" y="0"/>
          <a:ext cx="3525078" cy="101379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8"/>
  <sheetViews>
    <sheetView tabSelected="1" zoomScale="115" zoomScaleNormal="115" workbookViewId="0">
      <selection activeCell="C18" sqref="C18"/>
    </sheetView>
  </sheetViews>
  <sheetFormatPr defaultColWidth="9.109375" defaultRowHeight="14.4" x14ac:dyDescent="0.3"/>
  <cols>
    <col min="1" max="1" width="148.6640625" style="5" customWidth="1"/>
    <col min="2" max="2" width="30" style="5" bestFit="1" customWidth="1"/>
    <col min="3" max="3" width="10.6640625" style="5" customWidth="1"/>
    <col min="4" max="4" width="11.88671875" style="5" bestFit="1" customWidth="1"/>
    <col min="5" max="5" width="12.88671875" style="5" bestFit="1" customWidth="1"/>
    <col min="6" max="6" width="10.6640625" style="5" customWidth="1"/>
    <col min="7" max="16384" width="9.109375" style="5"/>
  </cols>
  <sheetData>
    <row r="1" spans="1:1" s="4" customFormat="1" ht="23.4" x14ac:dyDescent="0.45">
      <c r="A1" s="3" t="s">
        <v>68</v>
      </c>
    </row>
    <row r="3" spans="1:1" x14ac:dyDescent="0.3">
      <c r="A3" s="5" t="s">
        <v>46</v>
      </c>
    </row>
    <row r="4" spans="1:1" x14ac:dyDescent="0.3">
      <c r="A4" s="5" t="s">
        <v>47</v>
      </c>
    </row>
    <row r="6" spans="1:1" x14ac:dyDescent="0.3">
      <c r="A6" s="5" t="s">
        <v>45</v>
      </c>
    </row>
    <row r="7" spans="1:1" x14ac:dyDescent="0.3">
      <c r="A7" s="5" t="s">
        <v>54</v>
      </c>
    </row>
    <row r="8" spans="1:1" x14ac:dyDescent="0.3">
      <c r="A8" s="5" t="s">
        <v>48</v>
      </c>
    </row>
    <row r="9" spans="1:1" x14ac:dyDescent="0.3">
      <c r="A9" s="5" t="s">
        <v>49</v>
      </c>
    </row>
    <row r="11" spans="1:1" s="6" customFormat="1" x14ac:dyDescent="0.3">
      <c r="A11" s="5"/>
    </row>
    <row r="12" spans="1:1" ht="18" x14ac:dyDescent="0.35">
      <c r="A12" s="7" t="s">
        <v>29</v>
      </c>
    </row>
    <row r="13" spans="1:1" x14ac:dyDescent="0.3">
      <c r="A13" s="6" t="s">
        <v>30</v>
      </c>
    </row>
    <row r="14" spans="1:1" x14ac:dyDescent="0.3">
      <c r="A14" s="6" t="s">
        <v>31</v>
      </c>
    </row>
    <row r="15" spans="1:1" x14ac:dyDescent="0.3">
      <c r="A15" s="6" t="s">
        <v>38</v>
      </c>
    </row>
    <row r="16" spans="1:1" x14ac:dyDescent="0.3">
      <c r="A16" s="6"/>
    </row>
    <row r="17" spans="1:7" x14ac:dyDescent="0.3">
      <c r="A17" s="8" t="s">
        <v>23</v>
      </c>
      <c r="C17" s="8" t="s">
        <v>12</v>
      </c>
      <c r="G17" s="8"/>
    </row>
    <row r="18" spans="1:7" x14ac:dyDescent="0.3">
      <c r="A18" s="5" t="s">
        <v>22</v>
      </c>
      <c r="C18" s="2"/>
    </row>
    <row r="19" spans="1:7" x14ac:dyDescent="0.3">
      <c r="A19" s="5" t="s">
        <v>39</v>
      </c>
      <c r="C19" s="2"/>
    </row>
    <row r="21" spans="1:7" x14ac:dyDescent="0.3">
      <c r="A21" s="8" t="s">
        <v>21</v>
      </c>
      <c r="C21" s="8" t="s">
        <v>24</v>
      </c>
      <c r="D21" s="8" t="s">
        <v>2</v>
      </c>
      <c r="E21" s="8" t="s">
        <v>0</v>
      </c>
      <c r="F21" s="8" t="s">
        <v>1</v>
      </c>
    </row>
    <row r="22" spans="1:7" x14ac:dyDescent="0.3">
      <c r="A22" s="5" t="s">
        <v>63</v>
      </c>
      <c r="C22" s="5">
        <f>C18-C23</f>
        <v>0</v>
      </c>
      <c r="D22" s="9">
        <v>5</v>
      </c>
      <c r="E22" s="9">
        <v>13</v>
      </c>
      <c r="F22" s="9">
        <f>C18*E22</f>
        <v>0</v>
      </c>
    </row>
    <row r="23" spans="1:7" x14ac:dyDescent="0.3">
      <c r="A23" s="5" t="s">
        <v>61</v>
      </c>
      <c r="C23" s="2"/>
      <c r="D23" s="9">
        <v>8</v>
      </c>
      <c r="E23" s="9">
        <v>21</v>
      </c>
      <c r="F23" s="9">
        <f>C23*E23</f>
        <v>0</v>
      </c>
    </row>
    <row r="24" spans="1:7" x14ac:dyDescent="0.3">
      <c r="A24" s="5" t="s">
        <v>62</v>
      </c>
      <c r="C24" s="2"/>
      <c r="D24" s="9">
        <v>3</v>
      </c>
      <c r="E24" s="9">
        <v>8</v>
      </c>
      <c r="F24" s="9">
        <f>C24*E24</f>
        <v>0</v>
      </c>
    </row>
    <row r="25" spans="1:7" x14ac:dyDescent="0.3">
      <c r="A25" s="5" t="s">
        <v>25</v>
      </c>
      <c r="C25" s="5">
        <f>C23+C24</f>
        <v>0</v>
      </c>
      <c r="D25" s="9"/>
      <c r="E25" s="9"/>
      <c r="F25" s="9"/>
    </row>
    <row r="26" spans="1:7" x14ac:dyDescent="0.3">
      <c r="D26" s="9"/>
      <c r="E26" s="9"/>
      <c r="F26" s="9"/>
    </row>
    <row r="27" spans="1:7" x14ac:dyDescent="0.3">
      <c r="A27" s="5" t="s">
        <v>8</v>
      </c>
      <c r="B27" s="8" t="s">
        <v>28</v>
      </c>
      <c r="C27" s="8"/>
      <c r="D27" s="10"/>
      <c r="E27" s="10"/>
      <c r="F27" s="10">
        <f>SUM(F22:F24)</f>
        <v>0</v>
      </c>
    </row>
    <row r="28" spans="1:7" x14ac:dyDescent="0.3">
      <c r="D28" s="9"/>
      <c r="E28" s="9"/>
      <c r="F28" s="9"/>
    </row>
    <row r="29" spans="1:7" x14ac:dyDescent="0.3">
      <c r="A29" s="8" t="s">
        <v>26</v>
      </c>
    </row>
    <row r="30" spans="1:7" x14ac:dyDescent="0.3">
      <c r="A30" s="5" t="s">
        <v>17</v>
      </c>
    </row>
    <row r="31" spans="1:7" x14ac:dyDescent="0.3">
      <c r="A31" s="5" t="s">
        <v>18</v>
      </c>
      <c r="B31" s="8"/>
      <c r="C31" s="8"/>
      <c r="D31" s="10"/>
      <c r="E31" s="10"/>
      <c r="F31" s="10"/>
    </row>
    <row r="32" spans="1:7" x14ac:dyDescent="0.3">
      <c r="B32" s="8"/>
      <c r="C32" s="8" t="s">
        <v>15</v>
      </c>
      <c r="D32" s="10" t="s">
        <v>19</v>
      </c>
      <c r="E32" s="10" t="s">
        <v>3</v>
      </c>
      <c r="F32" s="10" t="s">
        <v>4</v>
      </c>
    </row>
    <row r="33" spans="1:6" x14ac:dyDescent="0.3">
      <c r="A33" s="5" t="s">
        <v>16</v>
      </c>
      <c r="B33" s="5" t="s">
        <v>13</v>
      </c>
      <c r="C33" s="5">
        <v>1</v>
      </c>
      <c r="D33" s="9">
        <f>E22</f>
        <v>13</v>
      </c>
      <c r="E33" s="9">
        <v>1160</v>
      </c>
      <c r="F33" s="9">
        <f>C33*D33*E33</f>
        <v>15080</v>
      </c>
    </row>
    <row r="34" spans="1:6" x14ac:dyDescent="0.3">
      <c r="A34" s="5" t="s">
        <v>43</v>
      </c>
      <c r="B34" s="5" t="s">
        <v>14</v>
      </c>
      <c r="C34" s="5">
        <f>C19</f>
        <v>0</v>
      </c>
      <c r="D34" s="9">
        <f>E24</f>
        <v>8</v>
      </c>
      <c r="E34" s="9">
        <v>1160</v>
      </c>
      <c r="F34" s="9">
        <f>C34*D34*E34</f>
        <v>0</v>
      </c>
    </row>
    <row r="35" spans="1:6" x14ac:dyDescent="0.3">
      <c r="B35" s="8" t="s">
        <v>5</v>
      </c>
      <c r="C35" s="8"/>
      <c r="D35" s="10"/>
      <c r="E35" s="9"/>
      <c r="F35" s="11">
        <f>SUM(F33:F34)</f>
        <v>15080</v>
      </c>
    </row>
    <row r="36" spans="1:6" x14ac:dyDescent="0.3">
      <c r="B36" s="5" t="s">
        <v>7</v>
      </c>
      <c r="D36" s="9"/>
      <c r="E36" s="9"/>
      <c r="F36" s="9">
        <f>F35*1.21</f>
        <v>18246.8</v>
      </c>
    </row>
    <row r="37" spans="1:6" x14ac:dyDescent="0.3">
      <c r="B37" s="5" t="s">
        <v>9</v>
      </c>
      <c r="E37" s="9"/>
      <c r="F37" s="9" t="s">
        <v>11</v>
      </c>
    </row>
    <row r="38" spans="1:6" x14ac:dyDescent="0.3">
      <c r="E38" s="9"/>
      <c r="F38" s="9"/>
    </row>
    <row r="39" spans="1:6" x14ac:dyDescent="0.3">
      <c r="A39" s="5" t="s">
        <v>41</v>
      </c>
      <c r="B39" s="8" t="s">
        <v>6</v>
      </c>
      <c r="C39" s="8"/>
      <c r="D39" s="10">
        <f>F27</f>
        <v>0</v>
      </c>
      <c r="E39" s="9">
        <v>190</v>
      </c>
      <c r="F39" s="11">
        <f>D39*E39</f>
        <v>0</v>
      </c>
    </row>
    <row r="40" spans="1:6" x14ac:dyDescent="0.3">
      <c r="B40" s="5" t="s">
        <v>7</v>
      </c>
      <c r="D40" s="9"/>
      <c r="E40" s="9"/>
      <c r="F40" s="9">
        <f>F39*1.21</f>
        <v>0</v>
      </c>
    </row>
    <row r="41" spans="1:6" x14ac:dyDescent="0.3">
      <c r="B41" s="5" t="s">
        <v>9</v>
      </c>
      <c r="D41" s="9"/>
      <c r="E41" s="9"/>
      <c r="F41" s="9" t="s">
        <v>10</v>
      </c>
    </row>
    <row r="42" spans="1:6" x14ac:dyDescent="0.3">
      <c r="B42" s="8"/>
      <c r="D42" s="10"/>
      <c r="E42" s="10"/>
      <c r="F42" s="10"/>
    </row>
    <row r="43" spans="1:6" s="7" customFormat="1" ht="18" x14ac:dyDescent="0.35">
      <c r="A43" s="7" t="s">
        <v>42</v>
      </c>
      <c r="D43" s="12"/>
      <c r="E43" s="12"/>
      <c r="F43" s="12"/>
    </row>
    <row r="44" spans="1:6" x14ac:dyDescent="0.3">
      <c r="A44" s="6" t="s">
        <v>50</v>
      </c>
      <c r="B44" s="8"/>
      <c r="C44" s="8"/>
      <c r="D44" s="10"/>
      <c r="E44" s="9"/>
      <c r="F44" s="10"/>
    </row>
    <row r="45" spans="1:6" x14ac:dyDescent="0.3">
      <c r="A45" s="6" t="s">
        <v>51</v>
      </c>
      <c r="B45" s="8"/>
      <c r="C45" s="8"/>
      <c r="D45" s="10"/>
      <c r="E45" s="9"/>
      <c r="F45" s="10"/>
    </row>
    <row r="46" spans="1:6" x14ac:dyDescent="0.3">
      <c r="A46" s="6" t="s">
        <v>64</v>
      </c>
      <c r="B46" s="8"/>
      <c r="C46" s="8"/>
      <c r="D46" s="10"/>
      <c r="E46" s="9"/>
      <c r="F46" s="10"/>
    </row>
    <row r="47" spans="1:6" x14ac:dyDescent="0.3">
      <c r="A47" s="6" t="s">
        <v>52</v>
      </c>
      <c r="B47" s="8"/>
      <c r="C47" s="8"/>
      <c r="D47" s="10"/>
      <c r="E47" s="9"/>
      <c r="F47" s="10"/>
    </row>
    <row r="48" spans="1:6" x14ac:dyDescent="0.3">
      <c r="A48" s="6" t="s">
        <v>53</v>
      </c>
      <c r="B48" s="8"/>
      <c r="C48" s="8"/>
      <c r="D48" s="10"/>
      <c r="E48" s="9"/>
      <c r="F48" s="10"/>
    </row>
    <row r="49" spans="1:8" x14ac:dyDescent="0.3">
      <c r="A49" s="6"/>
      <c r="B49" s="8"/>
      <c r="C49" s="8"/>
      <c r="D49" s="10"/>
      <c r="E49" s="9"/>
      <c r="F49" s="10"/>
    </row>
    <row r="50" spans="1:8" x14ac:dyDescent="0.3">
      <c r="B50" s="8"/>
      <c r="C50" s="8"/>
      <c r="D50" s="10"/>
      <c r="E50" s="9"/>
      <c r="F50" s="10"/>
    </row>
    <row r="51" spans="1:8" s="8" customFormat="1" x14ac:dyDescent="0.3">
      <c r="A51" s="8" t="s">
        <v>32</v>
      </c>
      <c r="B51" s="5"/>
      <c r="D51" s="10" t="s">
        <v>34</v>
      </c>
      <c r="E51" s="10" t="s">
        <v>20</v>
      </c>
      <c r="F51" s="10" t="s">
        <v>4</v>
      </c>
    </row>
    <row r="52" spans="1:8" x14ac:dyDescent="0.3">
      <c r="A52" s="5" t="s">
        <v>57</v>
      </c>
      <c r="D52" s="1"/>
      <c r="E52" s="1"/>
      <c r="F52" s="9">
        <f>D52*E52</f>
        <v>0</v>
      </c>
      <c r="H52" s="9"/>
    </row>
    <row r="53" spans="1:8" x14ac:dyDescent="0.3">
      <c r="A53" s="5" t="s">
        <v>58</v>
      </c>
      <c r="D53" s="2"/>
      <c r="E53" s="2"/>
      <c r="F53" s="9">
        <f>D53*E53</f>
        <v>0</v>
      </c>
    </row>
    <row r="54" spans="1:8" x14ac:dyDescent="0.3">
      <c r="A54" s="5" t="s">
        <v>36</v>
      </c>
      <c r="B54" s="8" t="s">
        <v>5</v>
      </c>
      <c r="C54" s="8"/>
      <c r="D54" s="10"/>
      <c r="E54" s="9"/>
      <c r="F54" s="11">
        <f>SUM(F52:F53)</f>
        <v>0</v>
      </c>
    </row>
    <row r="55" spans="1:8" x14ac:dyDescent="0.3">
      <c r="A55" s="6" t="s">
        <v>40</v>
      </c>
      <c r="B55" s="5" t="s">
        <v>7</v>
      </c>
      <c r="D55" s="9"/>
      <c r="E55" s="9"/>
      <c r="F55" s="9">
        <f>F54*1.21</f>
        <v>0</v>
      </c>
    </row>
    <row r="56" spans="1:8" x14ac:dyDescent="0.3">
      <c r="A56" s="6" t="s">
        <v>65</v>
      </c>
      <c r="B56" s="5" t="s">
        <v>56</v>
      </c>
      <c r="D56" s="18">
        <f>(D52*$C$18)+(D53*$C$25)</f>
        <v>0</v>
      </c>
      <c r="E56" s="1"/>
      <c r="F56" s="13">
        <f>D56*E56</f>
        <v>0</v>
      </c>
    </row>
    <row r="57" spans="1:8" x14ac:dyDescent="0.3">
      <c r="A57" s="6" t="s">
        <v>66</v>
      </c>
      <c r="B57" s="5" t="s">
        <v>7</v>
      </c>
      <c r="D57" s="9"/>
      <c r="E57" s="9"/>
      <c r="F57" s="9">
        <f>F56*1.21</f>
        <v>0</v>
      </c>
    </row>
    <row r="58" spans="1:8" x14ac:dyDescent="0.3">
      <c r="A58" s="6"/>
      <c r="D58" s="9"/>
      <c r="E58" s="9"/>
      <c r="F58" s="9"/>
    </row>
    <row r="59" spans="1:8" x14ac:dyDescent="0.3">
      <c r="B59" s="8"/>
      <c r="C59" s="8"/>
      <c r="D59" s="9"/>
      <c r="E59" s="9"/>
      <c r="F59" s="9"/>
    </row>
    <row r="60" spans="1:8" s="8" customFormat="1" x14ac:dyDescent="0.3">
      <c r="A60" s="8" t="s">
        <v>33</v>
      </c>
      <c r="B60" s="5"/>
      <c r="C60" s="5"/>
      <c r="D60" s="10" t="s">
        <v>34</v>
      </c>
      <c r="E60" s="10" t="s">
        <v>20</v>
      </c>
      <c r="F60" s="10" t="s">
        <v>4</v>
      </c>
    </row>
    <row r="61" spans="1:8" x14ac:dyDescent="0.3">
      <c r="A61" s="5" t="s">
        <v>59</v>
      </c>
      <c r="D61" s="1"/>
      <c r="E61" s="1"/>
      <c r="F61" s="9">
        <f>D61*E61</f>
        <v>0</v>
      </c>
    </row>
    <row r="62" spans="1:8" x14ac:dyDescent="0.3">
      <c r="A62" s="5" t="s">
        <v>60</v>
      </c>
      <c r="D62" s="2"/>
      <c r="E62" s="2"/>
      <c r="F62" s="9">
        <f>D62*E62</f>
        <v>0</v>
      </c>
    </row>
    <row r="63" spans="1:8" x14ac:dyDescent="0.3">
      <c r="A63" s="6" t="s">
        <v>44</v>
      </c>
      <c r="B63" s="8" t="s">
        <v>6</v>
      </c>
      <c r="D63" s="10"/>
      <c r="E63" s="10"/>
      <c r="F63" s="11">
        <f>SUM(F61:F62)</f>
        <v>0</v>
      </c>
    </row>
    <row r="64" spans="1:8" x14ac:dyDescent="0.3">
      <c r="B64" s="5" t="s">
        <v>7</v>
      </c>
      <c r="D64" s="9"/>
      <c r="E64" s="9"/>
      <c r="F64" s="9">
        <f>F63*1.21</f>
        <v>0</v>
      </c>
    </row>
    <row r="65" spans="1:6" x14ac:dyDescent="0.3">
      <c r="B65" s="5" t="s">
        <v>9</v>
      </c>
      <c r="D65" s="9"/>
      <c r="E65" s="9"/>
      <c r="F65" s="9" t="s">
        <v>10</v>
      </c>
    </row>
    <row r="66" spans="1:6" x14ac:dyDescent="0.3">
      <c r="C66" s="8"/>
      <c r="D66" s="9"/>
      <c r="E66" s="9"/>
      <c r="F66" s="9"/>
    </row>
    <row r="67" spans="1:6" s="8" customFormat="1" x14ac:dyDescent="0.3">
      <c r="A67" s="8" t="s">
        <v>35</v>
      </c>
      <c r="B67" s="8" t="s">
        <v>27</v>
      </c>
      <c r="C67" s="5"/>
      <c r="D67" s="10"/>
      <c r="E67" s="10"/>
      <c r="F67" s="11">
        <f>F54+F63</f>
        <v>0</v>
      </c>
    </row>
    <row r="68" spans="1:6" x14ac:dyDescent="0.3">
      <c r="B68" s="5" t="s">
        <v>7</v>
      </c>
      <c r="D68" s="9"/>
      <c r="E68" s="9"/>
      <c r="F68" s="9">
        <f>F67*1.21</f>
        <v>0</v>
      </c>
    </row>
    <row r="69" spans="1:6" x14ac:dyDescent="0.3">
      <c r="B69" s="5" t="s">
        <v>56</v>
      </c>
      <c r="D69" s="9"/>
      <c r="E69" s="9"/>
      <c r="F69" s="13">
        <f>F56</f>
        <v>0</v>
      </c>
    </row>
    <row r="70" spans="1:6" s="7" customFormat="1" ht="18" x14ac:dyDescent="0.35">
      <c r="A70" s="5"/>
      <c r="B70" s="5" t="s">
        <v>7</v>
      </c>
      <c r="C70" s="14"/>
      <c r="D70" s="9"/>
      <c r="E70" s="9"/>
      <c r="F70" s="9">
        <f>F69*1.21</f>
        <v>0</v>
      </c>
    </row>
    <row r="71" spans="1:6" s="7" customFormat="1" ht="18" x14ac:dyDescent="0.35">
      <c r="A71" s="5"/>
      <c r="B71" s="14"/>
      <c r="C71" s="15"/>
      <c r="D71" s="16"/>
      <c r="E71" s="17"/>
      <c r="F71" s="16"/>
    </row>
    <row r="72" spans="1:6" ht="18" x14ac:dyDescent="0.35">
      <c r="A72" s="7" t="s">
        <v>37</v>
      </c>
      <c r="B72" s="20" t="str">
        <f>IF(A76=FALSE,"Ja, uw bestuurder kan alleen met zwaarwegende redenen bezwaar maken tegen het door u opgestelde budget.","Nee, u moet met zwaarwegende redenen komen om uw bestuurder te overtuigen van een hoger budget.")</f>
        <v>Ja, uw bestuurder kan alleen met zwaarwegende redenen bezwaar maken tegen het door u opgestelde budget.</v>
      </c>
      <c r="C72" s="21"/>
      <c r="D72" s="21"/>
      <c r="E72" s="21"/>
      <c r="F72" s="21"/>
    </row>
    <row r="73" spans="1:6" x14ac:dyDescent="0.3">
      <c r="A73" s="6" t="s">
        <v>55</v>
      </c>
      <c r="B73" s="21"/>
      <c r="C73" s="21"/>
      <c r="D73" s="21"/>
      <c r="E73" s="21"/>
      <c r="F73" s="21"/>
    </row>
    <row r="74" spans="1:6" x14ac:dyDescent="0.3">
      <c r="B74" s="21"/>
      <c r="C74" s="21"/>
      <c r="D74" s="21"/>
      <c r="E74" s="21"/>
      <c r="F74" s="21"/>
    </row>
    <row r="75" spans="1:6" x14ac:dyDescent="0.3">
      <c r="C75" s="15"/>
      <c r="D75" s="17"/>
      <c r="E75" s="17"/>
      <c r="F75" s="17"/>
    </row>
    <row r="76" spans="1:6" x14ac:dyDescent="0.3">
      <c r="A76" s="18" t="b">
        <f>AND(F67&gt;F35,F67&gt;F39)</f>
        <v>0</v>
      </c>
      <c r="B76" s="15"/>
      <c r="C76" s="15"/>
      <c r="D76" s="17"/>
      <c r="E76" s="17"/>
      <c r="F76" s="17"/>
    </row>
    <row r="77" spans="1:6" x14ac:dyDescent="0.3">
      <c r="B77" s="15"/>
      <c r="C77" s="15"/>
      <c r="D77" s="17"/>
      <c r="E77" s="17"/>
      <c r="F77" s="17"/>
    </row>
    <row r="78" spans="1:6" x14ac:dyDescent="0.3">
      <c r="A78" s="22" t="s">
        <v>67</v>
      </c>
      <c r="B78" s="23"/>
      <c r="C78" s="23"/>
      <c r="D78" s="23"/>
      <c r="E78" s="23"/>
      <c r="F78" s="23"/>
    </row>
    <row r="79" spans="1:6" x14ac:dyDescent="0.3">
      <c r="A79" s="24"/>
      <c r="B79" s="23"/>
      <c r="C79" s="23"/>
      <c r="D79" s="23"/>
      <c r="E79" s="23"/>
      <c r="F79" s="23"/>
    </row>
    <row r="80" spans="1:6" x14ac:dyDescent="0.3">
      <c r="A80" s="24"/>
      <c r="B80" s="23"/>
      <c r="C80" s="23"/>
      <c r="D80" s="23"/>
      <c r="E80" s="23"/>
      <c r="F80" s="23"/>
    </row>
    <row r="81" spans="1:6" x14ac:dyDescent="0.3">
      <c r="A81" s="24"/>
      <c r="B81" s="23"/>
      <c r="C81" s="23"/>
      <c r="D81" s="23"/>
      <c r="E81" s="23"/>
      <c r="F81" s="23"/>
    </row>
    <row r="82" spans="1:6" x14ac:dyDescent="0.3">
      <c r="A82" s="24"/>
      <c r="B82" s="23"/>
      <c r="C82" s="23"/>
      <c r="D82" s="23"/>
      <c r="E82" s="23"/>
      <c r="F82" s="23"/>
    </row>
    <row r="83" spans="1:6" x14ac:dyDescent="0.3">
      <c r="A83" s="24"/>
      <c r="B83" s="23"/>
      <c r="C83" s="23"/>
      <c r="D83" s="23"/>
      <c r="E83" s="23"/>
      <c r="F83" s="23"/>
    </row>
    <row r="84" spans="1:6" x14ac:dyDescent="0.3">
      <c r="A84" s="24"/>
      <c r="B84" s="23"/>
      <c r="C84" s="23"/>
      <c r="D84" s="23"/>
      <c r="E84" s="23"/>
      <c r="F84" s="23"/>
    </row>
    <row r="85" spans="1:6" x14ac:dyDescent="0.3">
      <c r="D85" s="9"/>
      <c r="E85" s="9"/>
      <c r="F85" s="9"/>
    </row>
    <row r="86" spans="1:6" x14ac:dyDescent="0.3">
      <c r="A86" s="19"/>
      <c r="D86" s="9"/>
      <c r="E86" s="9"/>
      <c r="F86" s="9"/>
    </row>
    <row r="87" spans="1:6" x14ac:dyDescent="0.3">
      <c r="A87" s="19"/>
      <c r="D87" s="9"/>
      <c r="E87" s="9"/>
      <c r="F87" s="9"/>
    </row>
    <row r="88" spans="1:6" x14ac:dyDescent="0.3">
      <c r="A88" s="19"/>
      <c r="D88" s="9"/>
      <c r="E88" s="9"/>
      <c r="F88" s="9"/>
    </row>
    <row r="89" spans="1:6" x14ac:dyDescent="0.3">
      <c r="A89" s="19"/>
      <c r="D89" s="9"/>
      <c r="E89" s="9"/>
      <c r="F89" s="9"/>
    </row>
    <row r="90" spans="1:6" x14ac:dyDescent="0.3">
      <c r="A90" s="19"/>
      <c r="D90" s="9"/>
      <c r="E90" s="9"/>
      <c r="F90" s="9"/>
    </row>
    <row r="91" spans="1:6" x14ac:dyDescent="0.3">
      <c r="D91" s="9"/>
      <c r="E91" s="9"/>
      <c r="F91" s="9"/>
    </row>
    <row r="92" spans="1:6" x14ac:dyDescent="0.3">
      <c r="D92" s="9"/>
      <c r="E92" s="9"/>
      <c r="F92" s="9"/>
    </row>
    <row r="93" spans="1:6" x14ac:dyDescent="0.3">
      <c r="D93" s="9"/>
      <c r="E93" s="9"/>
      <c r="F93" s="9"/>
    </row>
    <row r="94" spans="1:6" x14ac:dyDescent="0.3">
      <c r="D94" s="9"/>
      <c r="E94" s="9"/>
      <c r="F94" s="9"/>
    </row>
    <row r="95" spans="1:6" x14ac:dyDescent="0.3">
      <c r="D95" s="9"/>
      <c r="E95" s="9"/>
      <c r="F95" s="9"/>
    </row>
    <row r="96" spans="1:6" x14ac:dyDescent="0.3">
      <c r="D96" s="9"/>
      <c r="E96" s="9"/>
      <c r="F96" s="9"/>
    </row>
    <row r="97" spans="4:6" x14ac:dyDescent="0.3">
      <c r="D97" s="9"/>
      <c r="E97" s="9"/>
      <c r="F97" s="9"/>
    </row>
    <row r="98" spans="4:6" x14ac:dyDescent="0.3">
      <c r="D98" s="9"/>
      <c r="E98" s="9"/>
      <c r="F98" s="9"/>
    </row>
    <row r="99" spans="4:6" x14ac:dyDescent="0.3">
      <c r="D99" s="9"/>
      <c r="E99" s="9"/>
      <c r="F99" s="9"/>
    </row>
    <row r="100" spans="4:6" x14ac:dyDescent="0.3">
      <c r="D100" s="9"/>
      <c r="E100" s="9"/>
      <c r="F100" s="9"/>
    </row>
    <row r="101" spans="4:6" x14ac:dyDescent="0.3">
      <c r="D101" s="9"/>
      <c r="E101" s="9"/>
      <c r="F101" s="9"/>
    </row>
    <row r="102" spans="4:6" x14ac:dyDescent="0.3">
      <c r="D102" s="9"/>
      <c r="E102" s="9"/>
      <c r="F102" s="9"/>
    </row>
    <row r="103" spans="4:6" x14ac:dyDescent="0.3">
      <c r="D103" s="9"/>
      <c r="E103" s="9"/>
      <c r="F103" s="9"/>
    </row>
    <row r="104" spans="4:6" x14ac:dyDescent="0.3">
      <c r="D104" s="9"/>
      <c r="E104" s="9"/>
      <c r="F104" s="9"/>
    </row>
    <row r="105" spans="4:6" x14ac:dyDescent="0.3">
      <c r="D105" s="9"/>
      <c r="E105" s="9"/>
      <c r="F105" s="9"/>
    </row>
    <row r="106" spans="4:6" x14ac:dyDescent="0.3">
      <c r="D106" s="9"/>
      <c r="E106" s="9"/>
      <c r="F106" s="9"/>
    </row>
    <row r="107" spans="4:6" x14ac:dyDescent="0.3">
      <c r="D107" s="9"/>
      <c r="E107" s="9"/>
      <c r="F107" s="9"/>
    </row>
    <row r="108" spans="4:6" x14ac:dyDescent="0.3">
      <c r="D108" s="9"/>
      <c r="E108" s="9"/>
      <c r="F108" s="9"/>
    </row>
  </sheetData>
  <sheetProtection algorithmName="SHA-512" hashValue="qzFRIfOo53Gzju1GAjVpCbyDm8oSjWSJPVOyyB1PbYKNjCFPuwG3CIFwLzukx3h7S0TpY5BTmwwpngZ/5e9Hcg==" saltValue="ix7xjD2umpT3bMIhw4HXig==" spinCount="100000" sheet="1" objects="1" scenarios="1" selectLockedCells="1"/>
  <mergeCells count="2">
    <mergeCell ref="B72:F74"/>
    <mergeCell ref="A78:F84"/>
  </mergeCells>
  <conditionalFormatting sqref="F71">
    <cfRule type="cellIs" dxfId="8" priority="13" operator="equal">
      <formula>"Nee"</formula>
    </cfRule>
    <cfRule type="cellIs" dxfId="7" priority="14" operator="equal">
      <formula>"Ja"</formula>
    </cfRule>
  </conditionalFormatting>
  <conditionalFormatting sqref="C23:C24">
    <cfRule type="expression" dxfId="6" priority="11">
      <formula>$C$19&gt;0</formula>
    </cfRule>
  </conditionalFormatting>
  <conditionalFormatting sqref="E62">
    <cfRule type="expression" dxfId="5" priority="5">
      <formula>$C$19&gt;0</formula>
    </cfRule>
  </conditionalFormatting>
  <conditionalFormatting sqref="D62">
    <cfRule type="expression" dxfId="4" priority="10">
      <formula>$C$19&gt;0</formula>
    </cfRule>
  </conditionalFormatting>
  <conditionalFormatting sqref="D53">
    <cfRule type="expression" dxfId="3" priority="4">
      <formula>$C$19&gt;0</formula>
    </cfRule>
  </conditionalFormatting>
  <conditionalFormatting sqref="E53">
    <cfRule type="expression" dxfId="2" priority="3">
      <formula>$C$19&gt;0</formula>
    </cfRule>
  </conditionalFormatting>
  <conditionalFormatting sqref="B72">
    <cfRule type="cellIs" dxfId="1" priority="1" operator="equal">
      <formula>"Nee, u moet met zwaarwegende redenen komen om uw bestuurder te overtuigen van een hoger budget."</formula>
    </cfRule>
    <cfRule type="cellIs" dxfId="0" priority="2" operator="equal">
      <formula>"Ja, uw bestuurder kan alleen met zwaarwegende redenen bezwaar maken tegen het door u opgestelde budget."</formula>
    </cfRule>
  </conditionalFormatting>
  <pageMargins left="0.7" right="0.7" top="0.75" bottom="0.75" header="0.3" footer="0.3"/>
  <ignoredErrors>
    <ignoredError sqref="F69 F5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dc:creator>
  <cp:lastModifiedBy>Wander de Groot</cp:lastModifiedBy>
  <dcterms:created xsi:type="dcterms:W3CDTF">2016-11-21T11:01:35Z</dcterms:created>
  <dcterms:modified xsi:type="dcterms:W3CDTF">2022-11-03T11:28:33Z</dcterms:modified>
</cp:coreProperties>
</file>